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less\Desktop\"/>
    </mc:Choice>
  </mc:AlternateContent>
  <xr:revisionPtr revIDLastSave="0" documentId="13_ncr:1_{F52275C6-DFF6-49BD-9C83-795E921762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3" sheetId="1" r:id="rId1"/>
    <sheet name="2024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  <c r="B8" i="1"/>
  <c r="B9" i="1"/>
  <c r="B11" i="1"/>
  <c r="B13" i="1"/>
  <c r="B17" i="1"/>
  <c r="B18" i="1"/>
  <c r="B19" i="1"/>
  <c r="B24" i="1" s="1"/>
  <c r="B20" i="1"/>
  <c r="B21" i="1"/>
  <c r="B22" i="1"/>
  <c r="B23" i="1"/>
  <c r="B30" i="1"/>
  <c r="B35" i="1"/>
  <c r="B9" i="3"/>
  <c r="B30" i="3"/>
  <c r="B35" i="3" s="1"/>
  <c r="B23" i="3"/>
  <c r="B22" i="3"/>
  <c r="B21" i="3"/>
  <c r="B20" i="3"/>
  <c r="B18" i="3"/>
  <c r="B17" i="3"/>
  <c r="B8" i="3" l="1"/>
  <c r="B19" i="3" l="1"/>
  <c r="B24" i="3" s="1"/>
  <c r="B13" i="3"/>
</calcChain>
</file>

<file path=xl/sharedStrings.xml><?xml version="1.0" encoding="utf-8"?>
<sst xmlns="http://schemas.openxmlformats.org/spreadsheetml/2006/main" count="58" uniqueCount="13">
  <si>
    <t>ASIPU</t>
  </si>
  <si>
    <t>Riepilogo costi anno 2023</t>
  </si>
  <si>
    <t>Contributi Inps c/ditta</t>
  </si>
  <si>
    <t>Contributi Inail c/ditta</t>
  </si>
  <si>
    <t>Contributi enti bilaterali c/ditta</t>
  </si>
  <si>
    <t>Accantonamento Tfr</t>
  </si>
  <si>
    <t>Totale</t>
  </si>
  <si>
    <t>Tempo indeterminato</t>
  </si>
  <si>
    <t>Tempo determinato</t>
  </si>
  <si>
    <t>Riepilogo costi anno 2024</t>
  </si>
  <si>
    <t>Salari e stipendi (a)</t>
  </si>
  <si>
    <t>Salari e stipendi (a+b)</t>
  </si>
  <si>
    <t>Indennità di trasferta/spese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</si>
</sst>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43" fontId="0" fillId="0" borderId="1" xfId="1" applyFont="1" applyBorder="1"/>
    <xf numFmtId="0" fontId="2" fillId="0" borderId="1" xfId="0" applyFont="1" applyBorder="1"/>
    <xf numFmtId="43" fontId="2" fillId="0" borderId="1" xfId="1" applyFont="1" applyBorder="1"/>
    <xf numFmtId="0" fontId="2" fillId="0" borderId="0" xfId="0" applyFont="1"/>
    <xf numFmtId="0" fontId="3" fillId="0" borderId="0" xfId="0" applyFo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tabSelected="1" workbookViewId="0">
      <selection activeCell="B20" sqref="B20"/>
    </sheetView>
  </sheetViews>
  <sheetFormatPr defaultColWidth="31.109375" defaultRowHeight="14.4" x14ac:dyDescent="0.3"/>
  <sheetData>
    <row r="1" spans="1:2" x14ac:dyDescent="0.3">
      <c r="A1" s="5" t="s">
        <v>0</v>
      </c>
    </row>
    <row r="2" spans="1:2" x14ac:dyDescent="0.3">
      <c r="A2" s="6" t="s">
        <v>1</v>
      </c>
    </row>
    <row r="4" spans="1:2" x14ac:dyDescent="0.3">
      <c r="A4" s="6" t="s">
        <v>6</v>
      </c>
    </row>
    <row r="6" spans="1:2" x14ac:dyDescent="0.3">
      <c r="A6" s="1" t="s">
        <v>10</v>
      </c>
      <c r="B6" s="2">
        <f>130108.47</f>
        <v>130108.47</v>
      </c>
    </row>
    <row r="7" spans="1:2" x14ac:dyDescent="0.3">
      <c r="A7" s="1" t="s">
        <v>12</v>
      </c>
      <c r="B7" s="2">
        <v>3225.94</v>
      </c>
    </row>
    <row r="8" spans="1:2" x14ac:dyDescent="0.3">
      <c r="A8" s="3" t="s">
        <v>11</v>
      </c>
      <c r="B8" s="4">
        <f>+B6+B7</f>
        <v>133334.41</v>
      </c>
    </row>
    <row r="9" spans="1:2" x14ac:dyDescent="0.3">
      <c r="A9" s="1" t="s">
        <v>2</v>
      </c>
      <c r="B9" s="2">
        <f>24243.47+245.04+39.6</f>
        <v>24528.11</v>
      </c>
    </row>
    <row r="10" spans="1:2" x14ac:dyDescent="0.3">
      <c r="A10" s="1" t="s">
        <v>3</v>
      </c>
      <c r="B10" s="2">
        <v>3434.49</v>
      </c>
    </row>
    <row r="11" spans="1:2" x14ac:dyDescent="0.3">
      <c r="A11" s="1" t="s">
        <v>4</v>
      </c>
      <c r="B11" s="2">
        <f>396+33</f>
        <v>429</v>
      </c>
    </row>
    <row r="12" spans="1:2" x14ac:dyDescent="0.3">
      <c r="A12" s="1" t="s">
        <v>5</v>
      </c>
      <c r="B12" s="2">
        <v>7653.43</v>
      </c>
    </row>
    <row r="13" spans="1:2" s="5" customFormat="1" x14ac:dyDescent="0.3">
      <c r="A13" s="3" t="s">
        <v>6</v>
      </c>
      <c r="B13" s="4">
        <f>SUM(B8:B12)</f>
        <v>169379.44</v>
      </c>
    </row>
    <row r="15" spans="1:2" x14ac:dyDescent="0.3">
      <c r="A15" s="6" t="s">
        <v>7</v>
      </c>
    </row>
    <row r="17" spans="1:2" x14ac:dyDescent="0.3">
      <c r="A17" s="1" t="s">
        <v>10</v>
      </c>
      <c r="B17" s="2">
        <f>+B6-B28</f>
        <v>106306.8</v>
      </c>
    </row>
    <row r="18" spans="1:2" x14ac:dyDescent="0.3">
      <c r="A18" s="1" t="s">
        <v>12</v>
      </c>
      <c r="B18" s="2">
        <f t="shared" ref="B18:B23" si="0">+B7-B29</f>
        <v>1135.94</v>
      </c>
    </row>
    <row r="19" spans="1:2" s="5" customFormat="1" x14ac:dyDescent="0.3">
      <c r="A19" s="3" t="s">
        <v>11</v>
      </c>
      <c r="B19" s="4">
        <f t="shared" si="0"/>
        <v>107442.74</v>
      </c>
    </row>
    <row r="20" spans="1:2" x14ac:dyDescent="0.3">
      <c r="A20" s="1" t="s">
        <v>2</v>
      </c>
      <c r="B20" s="2">
        <f t="shared" si="0"/>
        <v>19318.849999999999</v>
      </c>
    </row>
    <row r="21" spans="1:2" x14ac:dyDescent="0.3">
      <c r="A21" s="1" t="s">
        <v>3</v>
      </c>
      <c r="B21" s="2">
        <f t="shared" si="0"/>
        <v>3289.0699999999997</v>
      </c>
    </row>
    <row r="22" spans="1:2" x14ac:dyDescent="0.3">
      <c r="A22" s="1" t="s">
        <v>4</v>
      </c>
      <c r="B22" s="2">
        <f t="shared" si="0"/>
        <v>390</v>
      </c>
    </row>
    <row r="23" spans="1:2" x14ac:dyDescent="0.3">
      <c r="A23" s="1" t="s">
        <v>5</v>
      </c>
      <c r="B23" s="2">
        <f t="shared" si="0"/>
        <v>6243.85</v>
      </c>
    </row>
    <row r="24" spans="1:2" x14ac:dyDescent="0.3">
      <c r="A24" s="3" t="s">
        <v>6</v>
      </c>
      <c r="B24" s="4">
        <f>SUM(B19:B23)</f>
        <v>136684.51</v>
      </c>
    </row>
    <row r="26" spans="1:2" x14ac:dyDescent="0.3">
      <c r="A26" s="6" t="s">
        <v>8</v>
      </c>
    </row>
    <row r="28" spans="1:2" x14ac:dyDescent="0.3">
      <c r="A28" s="1" t="s">
        <v>10</v>
      </c>
      <c r="B28" s="2">
        <v>23801.67</v>
      </c>
    </row>
    <row r="29" spans="1:2" x14ac:dyDescent="0.3">
      <c r="A29" s="1" t="s">
        <v>12</v>
      </c>
      <c r="B29" s="2">
        <v>2090</v>
      </c>
    </row>
    <row r="30" spans="1:2" x14ac:dyDescent="0.3">
      <c r="A30" s="3" t="s">
        <v>11</v>
      </c>
      <c r="B30" s="4">
        <f>+B28+B29</f>
        <v>25891.67</v>
      </c>
    </row>
    <row r="31" spans="1:2" x14ac:dyDescent="0.3">
      <c r="A31" s="1" t="s">
        <v>2</v>
      </c>
      <c r="B31" s="2">
        <v>5209.26</v>
      </c>
    </row>
    <row r="32" spans="1:2" x14ac:dyDescent="0.3">
      <c r="A32" s="1" t="s">
        <v>3</v>
      </c>
      <c r="B32" s="2">
        <v>145.41999999999999</v>
      </c>
    </row>
    <row r="33" spans="1:2" x14ac:dyDescent="0.3">
      <c r="A33" s="1" t="s">
        <v>4</v>
      </c>
      <c r="B33" s="2">
        <v>39</v>
      </c>
    </row>
    <row r="34" spans="1:2" x14ac:dyDescent="0.3">
      <c r="A34" s="1" t="s">
        <v>5</v>
      </c>
      <c r="B34" s="2">
        <v>1409.58</v>
      </c>
    </row>
    <row r="35" spans="1:2" x14ac:dyDescent="0.3">
      <c r="A35" s="3" t="s">
        <v>6</v>
      </c>
      <c r="B35" s="4">
        <f>SUM(B30:B34)</f>
        <v>32694.93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DF9AC-C014-495D-9F0F-620D397BE0A3}">
  <dimension ref="A1:B35"/>
  <sheetViews>
    <sheetView workbookViewId="0">
      <selection activeCell="B10" sqref="B10"/>
    </sheetView>
  </sheetViews>
  <sheetFormatPr defaultColWidth="31.109375" defaultRowHeight="14.4" x14ac:dyDescent="0.3"/>
  <sheetData>
    <row r="1" spans="1:2" x14ac:dyDescent="0.3">
      <c r="A1" s="5" t="s">
        <v>0</v>
      </c>
    </row>
    <row r="2" spans="1:2" x14ac:dyDescent="0.3">
      <c r="A2" s="6" t="s">
        <v>9</v>
      </c>
    </row>
    <row r="4" spans="1:2" x14ac:dyDescent="0.3">
      <c r="A4" s="6" t="s">
        <v>6</v>
      </c>
    </row>
    <row r="6" spans="1:2" x14ac:dyDescent="0.3">
      <c r="A6" s="1" t="s">
        <v>10</v>
      </c>
      <c r="B6" s="2">
        <v>281061.48</v>
      </c>
    </row>
    <row r="7" spans="1:2" x14ac:dyDescent="0.3">
      <c r="A7" s="1" t="s">
        <v>12</v>
      </c>
      <c r="B7" s="2">
        <v>25459</v>
      </c>
    </row>
    <row r="8" spans="1:2" x14ac:dyDescent="0.3">
      <c r="A8" s="3" t="s">
        <v>11</v>
      </c>
      <c r="B8" s="4">
        <f>+B6+B7</f>
        <v>306520.48</v>
      </c>
    </row>
    <row r="9" spans="1:2" x14ac:dyDescent="0.3">
      <c r="A9" s="1" t="s">
        <v>2</v>
      </c>
      <c r="B9" s="2">
        <f>55511.47+79.2</f>
        <v>55590.67</v>
      </c>
    </row>
    <row r="10" spans="1:2" x14ac:dyDescent="0.3">
      <c r="A10" s="1" t="s">
        <v>3</v>
      </c>
      <c r="B10" s="2">
        <v>7353.82</v>
      </c>
    </row>
    <row r="11" spans="1:2" x14ac:dyDescent="0.3">
      <c r="A11" s="1" t="s">
        <v>4</v>
      </c>
      <c r="B11" s="2">
        <v>792.66</v>
      </c>
    </row>
    <row r="12" spans="1:2" x14ac:dyDescent="0.3">
      <c r="A12" s="1" t="s">
        <v>5</v>
      </c>
      <c r="B12" s="2">
        <v>16086.94</v>
      </c>
    </row>
    <row r="13" spans="1:2" s="5" customFormat="1" x14ac:dyDescent="0.3">
      <c r="A13" s="3" t="s">
        <v>6</v>
      </c>
      <c r="B13" s="4">
        <f>SUM(B8:B12)</f>
        <v>386344.56999999995</v>
      </c>
    </row>
    <row r="15" spans="1:2" x14ac:dyDescent="0.3">
      <c r="A15" s="6" t="s">
        <v>7</v>
      </c>
    </row>
    <row r="17" spans="1:2" x14ac:dyDescent="0.3">
      <c r="A17" s="1" t="s">
        <v>10</v>
      </c>
      <c r="B17" s="2">
        <f>+B6-B28</f>
        <v>219688.66999999998</v>
      </c>
    </row>
    <row r="18" spans="1:2" x14ac:dyDescent="0.3">
      <c r="A18" s="1" t="s">
        <v>12</v>
      </c>
      <c r="B18" s="2">
        <f t="shared" ref="B18:B23" si="0">+B7-B29</f>
        <v>14114</v>
      </c>
    </row>
    <row r="19" spans="1:2" s="5" customFormat="1" x14ac:dyDescent="0.3">
      <c r="A19" s="3" t="s">
        <v>11</v>
      </c>
      <c r="B19" s="4">
        <f t="shared" si="0"/>
        <v>233802.66999999998</v>
      </c>
    </row>
    <row r="20" spans="1:2" x14ac:dyDescent="0.3">
      <c r="A20" s="1" t="s">
        <v>2</v>
      </c>
      <c r="B20" s="2">
        <f t="shared" si="0"/>
        <v>42158.59</v>
      </c>
    </row>
    <row r="21" spans="1:2" x14ac:dyDescent="0.3">
      <c r="A21" s="1" t="s">
        <v>3</v>
      </c>
      <c r="B21" s="2">
        <f t="shared" si="0"/>
        <v>6978.8099999999995</v>
      </c>
    </row>
    <row r="22" spans="1:2" x14ac:dyDescent="0.3">
      <c r="A22" s="1" t="s">
        <v>4</v>
      </c>
      <c r="B22" s="2">
        <f t="shared" si="0"/>
        <v>714.66</v>
      </c>
    </row>
    <row r="23" spans="1:2" x14ac:dyDescent="0.3">
      <c r="A23" s="1" t="s">
        <v>5</v>
      </c>
      <c r="B23" s="2">
        <f t="shared" si="0"/>
        <v>13301.73</v>
      </c>
    </row>
    <row r="24" spans="1:2" x14ac:dyDescent="0.3">
      <c r="A24" s="3" t="s">
        <v>6</v>
      </c>
      <c r="B24" s="4">
        <f>SUM(B19:B23)</f>
        <v>296956.45999999996</v>
      </c>
    </row>
    <row r="26" spans="1:2" x14ac:dyDescent="0.3">
      <c r="A26" s="6" t="s">
        <v>8</v>
      </c>
    </row>
    <row r="28" spans="1:2" x14ac:dyDescent="0.3">
      <c r="A28" s="1" t="s">
        <v>10</v>
      </c>
      <c r="B28" s="2">
        <v>61372.81</v>
      </c>
    </row>
    <row r="29" spans="1:2" x14ac:dyDescent="0.3">
      <c r="A29" s="1" t="s">
        <v>12</v>
      </c>
      <c r="B29" s="2">
        <v>11345</v>
      </c>
    </row>
    <row r="30" spans="1:2" x14ac:dyDescent="0.3">
      <c r="A30" s="3" t="s">
        <v>11</v>
      </c>
      <c r="B30" s="4">
        <f>+B28+B29</f>
        <v>72717.81</v>
      </c>
    </row>
    <row r="31" spans="1:2" x14ac:dyDescent="0.3">
      <c r="A31" s="1" t="s">
        <v>2</v>
      </c>
      <c r="B31" s="2">
        <v>13432.08</v>
      </c>
    </row>
    <row r="32" spans="1:2" x14ac:dyDescent="0.3">
      <c r="A32" s="1" t="s">
        <v>3</v>
      </c>
      <c r="B32" s="2">
        <v>375.01</v>
      </c>
    </row>
    <row r="33" spans="1:2" x14ac:dyDescent="0.3">
      <c r="A33" s="1" t="s">
        <v>4</v>
      </c>
      <c r="B33" s="2">
        <v>78</v>
      </c>
    </row>
    <row r="34" spans="1:2" x14ac:dyDescent="0.3">
      <c r="A34" s="1" t="s">
        <v>5</v>
      </c>
      <c r="B34" s="2">
        <v>2785.21</v>
      </c>
    </row>
    <row r="35" spans="1:2" x14ac:dyDescent="0.3">
      <c r="A35" s="3" t="s">
        <v>6</v>
      </c>
      <c r="B35" s="4">
        <f>SUM(B30:B34)</f>
        <v>89388.11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D'Aniello</dc:creator>
  <cp:lastModifiedBy>Alessandro D'Aniello</cp:lastModifiedBy>
  <dcterms:created xsi:type="dcterms:W3CDTF">2015-06-05T18:19:34Z</dcterms:created>
  <dcterms:modified xsi:type="dcterms:W3CDTF">2025-12-11T09:08:33Z</dcterms:modified>
</cp:coreProperties>
</file>